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er Comp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9">
    <font>
      <name val="Calibri"/>
      <family val="2"/>
      <color theme="1"/>
      <sz val="11"/>
      <scheme val="minor"/>
    </font>
    <font>
      <name val="Malgun Gothic"/>
      <b val="1"/>
      <color rgb="000D2A5E"/>
      <sz val="13"/>
    </font>
    <font>
      <name val="Malgun Gothic"/>
      <color rgb="008A93A6"/>
      <sz val="9"/>
    </font>
    <font>
      <name val="Malgun Gothic"/>
      <b val="1"/>
      <color rgb="001A1A1A"/>
      <sz val="10"/>
    </font>
    <font>
      <name val="Malgun Gothic"/>
      <color rgb="001A1A1A"/>
      <sz val="10"/>
    </font>
    <font>
      <name val="Malgun Gothic"/>
      <color rgb="00B87514"/>
      <sz val="9"/>
    </font>
    <font>
      <name val="Malgun Gothic"/>
      <b val="1"/>
      <sz val="10"/>
    </font>
    <font>
      <name val="Malgun Gothic"/>
      <sz val="10"/>
    </font>
    <font>
      <name val="Malgun Gothic"/>
      <b val="1"/>
      <color rgb="000D2A5E"/>
      <sz val="11"/>
    </font>
  </fonts>
  <fills count="5">
    <fill>
      <patternFill/>
    </fill>
    <fill>
      <patternFill patternType="gray125"/>
    </fill>
    <fill>
      <patternFill patternType="solid">
        <fgColor rgb="00F3F3F3"/>
      </patternFill>
    </fill>
    <fill>
      <patternFill patternType="solid">
        <fgColor rgb="00EEF4FF"/>
      </patternFill>
    </fill>
    <fill>
      <patternFill patternType="solid">
        <fgColor rgb="00FFFDF5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2" fillId="0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3" fontId="4" fillId="3" borderId="1" applyAlignment="1" pivotButton="0" quotePrefix="0" xfId="0">
      <alignment horizontal="center" vertical="center"/>
    </xf>
    <xf numFmtId="164" fontId="4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164" fontId="4" fillId="4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164" fontId="6" fillId="2" borderId="1" applyAlignment="1" pivotButton="0" quotePrefix="0" xfId="0">
      <alignment horizontal="center"/>
    </xf>
    <xf numFmtId="164" fontId="7" fillId="2" borderId="1" applyAlignment="1" pivotButton="0" quotePrefix="0" xfId="0">
      <alignment horizontal="center"/>
    </xf>
    <xf numFmtId="0" fontId="8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/>
    </xf>
    <xf numFmtId="3" fontId="7" fillId="0" borderId="1" applyAlignment="1" pivotButton="0" quotePrefix="0" xfId="0">
      <alignment horizontal="center"/>
    </xf>
    <xf numFmtId="3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24" customWidth="1" min="1" max="1"/>
    <col width="12" customWidth="1" min="2" max="2"/>
    <col width="18" customWidth="1" min="3" max="3"/>
    <col width="12" customWidth="1" min="4" max="4"/>
    <col width="16" customWidth="1" min="5" max="5"/>
    <col width="16" customWidth="1" min="6" max="6"/>
    <col width="12" customWidth="1" min="7" max="7"/>
  </cols>
  <sheetData>
    <row r="1">
      <c r="A1" s="1" t="inlineStr">
        <is>
          <t>Peer Comps — SK이노베이션 상대가치 비교</t>
        </is>
      </c>
    </row>
    <row r="2">
      <c r="A2" s="2" t="inlineStr">
        <is>
          <t>대상: SK이노베이션 (증권사 리포트 기준 실제 지표) · 비교군: 국내 정유·화학 (참고치, 운영 시 시세·재무 자동 수집으로 대체)</t>
        </is>
      </c>
    </row>
    <row r="4">
      <c r="A4" s="3" t="inlineStr">
        <is>
          <t>회사</t>
        </is>
      </c>
      <c r="B4" s="3" t="inlineStr">
        <is>
          <t>구분</t>
        </is>
      </c>
      <c r="C4" s="3" t="inlineStr">
        <is>
          <t>시가총액(십억원)</t>
        </is>
      </c>
      <c r="D4" s="3" t="inlineStr">
        <is>
          <t>PBR(배)</t>
        </is>
      </c>
      <c r="E4" s="3" t="inlineStr">
        <is>
          <t>EV/Revenue(배)</t>
        </is>
      </c>
      <c r="F4" s="3" t="inlineStr">
        <is>
          <t>EV/EBITDA(배)</t>
        </is>
      </c>
      <c r="G4" s="3" t="inlineStr">
        <is>
          <t>PER(배)</t>
        </is>
      </c>
    </row>
    <row r="5">
      <c r="A5" s="4" t="inlineStr">
        <is>
          <t>SK이노베이션</t>
        </is>
      </c>
      <c r="B5" s="5" t="inlineStr">
        <is>
          <t>대상</t>
        </is>
      </c>
      <c r="C5" s="6" t="n">
        <v>21926</v>
      </c>
      <c r="D5" s="7" t="n">
        <v>0.6</v>
      </c>
      <c r="E5" s="7" t="n">
        <v>0.4</v>
      </c>
      <c r="F5" s="7" t="n">
        <v>6.9</v>
      </c>
      <c r="G5" s="7" t="n">
        <v>9.6</v>
      </c>
    </row>
    <row r="6">
      <c r="A6" s="8" t="inlineStr">
        <is>
          <t>S-Oil</t>
        </is>
      </c>
      <c r="B6" s="9" t="inlineStr">
        <is>
          <t>비교(참고)</t>
        </is>
      </c>
      <c r="C6" s="10" t="inlineStr">
        <is>
          <t>-</t>
        </is>
      </c>
      <c r="D6" s="11" t="n">
        <v>1</v>
      </c>
      <c r="E6" s="11" t="n">
        <v>0.6</v>
      </c>
      <c r="F6" s="11" t="n">
        <v>6.5</v>
      </c>
      <c r="G6" s="11" t="n">
        <v>11</v>
      </c>
    </row>
    <row r="7">
      <c r="A7" s="8" t="inlineStr">
        <is>
          <t>롯데케미칼</t>
        </is>
      </c>
      <c r="B7" s="9" t="inlineStr">
        <is>
          <t>비교(참고)</t>
        </is>
      </c>
      <c r="C7" s="10" t="inlineStr">
        <is>
          <t>-</t>
        </is>
      </c>
      <c r="D7" s="11" t="n">
        <v>0.4</v>
      </c>
      <c r="E7" s="11" t="n">
        <v>0.5</v>
      </c>
      <c r="F7" s="11" t="n">
        <v>7.5</v>
      </c>
      <c r="G7" s="11" t="inlineStr">
        <is>
          <t>-</t>
        </is>
      </c>
    </row>
    <row r="8">
      <c r="A8" s="8" t="inlineStr">
        <is>
          <t>금호석유화학</t>
        </is>
      </c>
      <c r="B8" s="9" t="inlineStr">
        <is>
          <t>비교(참고)</t>
        </is>
      </c>
      <c r="C8" s="10" t="inlineStr">
        <is>
          <t>-</t>
        </is>
      </c>
      <c r="D8" s="11" t="n">
        <v>0.8</v>
      </c>
      <c r="E8" s="11" t="n">
        <v>0.7</v>
      </c>
      <c r="F8" s="11" t="n">
        <v>5</v>
      </c>
      <c r="G8" s="11" t="n">
        <v>8</v>
      </c>
    </row>
    <row r="9">
      <c r="A9" s="8" t="inlineStr">
        <is>
          <t>GS</t>
        </is>
      </c>
      <c r="B9" s="9" t="inlineStr">
        <is>
          <t>비교(참고)</t>
        </is>
      </c>
      <c r="C9" s="10" t="inlineStr">
        <is>
          <t>-</t>
        </is>
      </c>
      <c r="D9" s="11" t="n">
        <v>0.5</v>
      </c>
      <c r="E9" s="11" t="n">
        <v>0.4</v>
      </c>
      <c r="F9" s="11" t="n">
        <v>5.5</v>
      </c>
      <c r="G9" s="11" t="n">
        <v>6</v>
      </c>
    </row>
    <row r="10">
      <c r="A10" s="12" t="inlineStr">
        <is>
          <t>비교군 평균</t>
        </is>
      </c>
      <c r="B10" s="13" t="inlineStr"/>
      <c r="C10" s="13" t="inlineStr"/>
      <c r="D10" s="14">
        <f>AVERAGE(D6:D9)</f>
        <v/>
      </c>
      <c r="E10" s="14">
        <f>AVERAGE(E6:E9)</f>
        <v/>
      </c>
      <c r="F10" s="14">
        <f>AVERAGE(F6:F9)</f>
        <v/>
      </c>
      <c r="G10" s="14">
        <f>AVERAGE(G6:G9)</f>
        <v/>
      </c>
    </row>
    <row r="11">
      <c r="A11" s="12" t="inlineStr">
        <is>
          <t>비교군 최대</t>
        </is>
      </c>
      <c r="B11" s="13" t="inlineStr"/>
      <c r="C11" s="13" t="inlineStr"/>
      <c r="D11" s="15">
        <f>MAX(D6:D9)</f>
        <v/>
      </c>
      <c r="E11" s="15">
        <f>MAX(E6:E9)</f>
        <v/>
      </c>
      <c r="F11" s="15">
        <f>MAX(F6:F9)</f>
        <v/>
      </c>
      <c r="G11" s="15">
        <f>MAX(G6:G9)</f>
        <v/>
      </c>
    </row>
    <row r="12">
      <c r="A12" s="12" t="inlineStr">
        <is>
          <t>비교군 최소</t>
        </is>
      </c>
      <c r="B12" s="13" t="inlineStr"/>
      <c r="C12" s="13" t="inlineStr"/>
      <c r="D12" s="15">
        <f>MIN(D6:D9)</f>
        <v/>
      </c>
      <c r="E12" s="15">
        <f>MIN(E6:E9)</f>
        <v/>
      </c>
      <c r="F12" s="15">
        <f>MIN(F6:F9)</f>
        <v/>
      </c>
      <c r="G12" s="15">
        <f>MIN(G6:G9)</f>
        <v/>
      </c>
    </row>
    <row r="14">
      <c r="A14" s="16" t="inlineStr">
        <is>
          <t>비교군 평균 배수 적용 시 SK이노베이션 함의 가치</t>
        </is>
      </c>
    </row>
    <row r="15">
      <c r="A15" s="17" t="inlineStr">
        <is>
          <t>PBR 기준 함의 시가총액</t>
        </is>
      </c>
      <c r="C15" s="18">
        <f>D10*38110</f>
        <v/>
      </c>
      <c r="D15" s="2" t="inlineStr">
        <is>
          <t>( 자본총계 38,110 × 비교군 평균 PBR )</t>
        </is>
      </c>
    </row>
    <row r="16">
      <c r="A16" s="17" t="inlineStr">
        <is>
          <t>PER 기준 함의 시가총액</t>
        </is>
      </c>
      <c r="C16" s="18">
        <f>G10*3860</f>
        <v/>
      </c>
      <c r="D16" s="2" t="inlineStr">
        <is>
          <t>( 연율화 순이익 3,860 × 비교군 평균 PER )</t>
        </is>
      </c>
    </row>
    <row r="17">
      <c r="A17" s="17" t="inlineStr">
        <is>
          <t>현재 시가총액</t>
        </is>
      </c>
      <c r="C17" s="19" t="n">
        <v>21926</v>
      </c>
      <c r="D17" s="2" t="inlineStr">
        <is>
          <t>( 증권사 리포트 기준 )</t>
        </is>
      </c>
    </row>
  </sheetData>
  <mergeCells count="2">
    <mergeCell ref="A2:G2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2026-06-14T12:56:16Z</dcterms:created>
  <dcterms:modified xmlns:dcterms="http://purl.org/dc/terms/" xmlns:xsi="http://www.w3.org/2001/XMLSchema-instance" xsi:type="dcterms:W3CDTF">2026-06-14T12:56:16Z</dcterms:modified>
</cp:coreProperties>
</file>